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010904\Desktop\$03_農業水利施設のストックマネジメント\$01_長寿命化\$国府東部排水路\PPI\"/>
    </mc:Choice>
  </mc:AlternateContent>
  <bookViews>
    <workbookView xWindow="0" yWindow="0" windowWidth="16320" windowHeight="14145"/>
  </bookViews>
  <sheets>
    <sheet name="業務委託費内訳書" sheetId="2" r:id="rId1"/>
  </sheets>
  <definedNames>
    <definedName name="_xlnm.Print_Area" localSheetId="0">業務委託費内訳書!$A$1:$G$61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業務委託費内訳書!$G$61</definedName>
    <definedName name="内訳書工事価格総計" localSheetId="0">業務委託費内訳書!$G$60</definedName>
    <definedName name="内訳書工事価格総計通番" localSheetId="0">業務委託費内訳書!$I$60</definedName>
    <definedName name="内訳書工事価格総計名称" localSheetId="0">業務委託費内訳書!$A$60</definedName>
    <definedName name="内訳書工事価格通番" localSheetId="0">業務委託費内訳書!$I$61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50" i="2"/>
  <c r="G44" i="2"/>
  <c r="G43" i="2" s="1"/>
  <c r="G42" i="2" s="1"/>
  <c r="G41" i="2" s="1"/>
  <c r="G40" i="2" s="1"/>
  <c r="G39" i="2" s="1"/>
  <c r="G38" i="2" s="1"/>
  <c r="G59" i="2" s="1"/>
  <c r="G35" i="2"/>
  <c r="G34" i="2" s="1"/>
  <c r="G33" i="2" s="1"/>
  <c r="G32" i="2" s="1"/>
  <c r="G26" i="2"/>
  <c r="G25" i="2" s="1"/>
  <c r="G24" i="2" s="1"/>
  <c r="G23" i="2" s="1"/>
  <c r="G20" i="2"/>
  <c r="G17" i="2"/>
  <c r="G15" i="2"/>
  <c r="G14" i="2" s="1"/>
  <c r="G13" i="2" s="1"/>
  <c r="G12" i="2" s="1"/>
  <c r="G11" i="2" s="1"/>
  <c r="G10" i="2" s="1"/>
  <c r="G37" i="2" s="1"/>
  <c r="G60" i="2" s="1"/>
  <c r="G61" i="2" s="1"/>
</calcChain>
</file>

<file path=xl/sharedStrings.xml><?xml version="1.0" encoding="utf-8"?>
<sst xmlns="http://schemas.openxmlformats.org/spreadsheetml/2006/main" count="117" uniqueCount="61">
  <si>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</si>
  <si>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</si>
  <si>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</si>
  <si>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</si>
  <si>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</si>
  <si>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</si>
  <si>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</si>
  <si>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</si>
  <si>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</si>
  <si>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</si>
  <si>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</si>
  <si>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</si>
  <si>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国府東部排水路他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</si>
  <si>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</si>
  <si>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</si>
  <si>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</si>
  <si>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</si>
  <si>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</si>
  <si>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</si>
  <si>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_x000D_排水路</t>
  </si>
  <si>
    <t>機能診断（排水路）
_x000D_ｺﾝｸﾘｰﾄ三面張,内空断面5m2以上25m2未満,L=1.044km</t>
  </si>
  <si>
    <t>設計作業費
_x000D_遊水池</t>
  </si>
  <si>
    <t>機能診断（遊水池）
_x000D_ｺﾝｸﾘｰﾄﾌﾞﾛｯｸ，L=0.13km</t>
  </si>
  <si>
    <t>機能診断(ゲート)
_x000D_1門（用排水機場･水路･貯水池等）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</si>
  <si>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</si>
  <si>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</si>
  <si>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</si>
  <si>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</si>
  <si>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</si>
  <si>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</si>
  <si>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</si>
  <si>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</si>
  <si>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</si>
  <si>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</si>
  <si>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</si>
  <si>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</si>
  <si>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</si>
  <si>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</si>
  <si>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_x000D_1,Ａ－４,100,8㎝,2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</si>
  <si>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</si>
  <si>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</si>
  <si>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</si>
  <si>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</si>
  <si>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</si>
  <si>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直接人件費～機械経費
_x000D_排水路</t>
  </si>
  <si>
    <t>現地踏査
_x000D_線的構造物</t>
  </si>
  <si>
    <t>km</t>
  </si>
  <si>
    <t>近接目視
_x000D_線的構造物,200㎡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</si>
  <si>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</si>
  <si>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</si>
  <si>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</si>
  <si>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</si>
  <si>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</si>
  <si>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直接人件費～機械経費
_x000D_遊水池</t>
  </si>
  <si>
    <t>近接目視
_x000D_線的構造物,20㎡</t>
  </si>
  <si>
    <t>現地踏査及び現地調査(ゲート)
_x000D_1門（用排水機場・水路・貯水池等）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</si>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</sst>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+G12+G23+G29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16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24</v>
      </c>
      <c r="E20" s="18" t="s">
        <v>16</v>
      </c>
      <c r="F20" s="19">
        <v>1</v>
      </c>
      <c r="G20" s="20">
        <f>+G21+G22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25</v>
      </c>
      <c r="E21" s="18" t="s">
        <v>26</v>
      </c>
      <c r="F21" s="19">
        <v>2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27</v>
      </c>
      <c r="E22" s="18" t="s">
        <v>26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35" t="s">
        <v>28</v>
      </c>
      <c r="B23" s="33"/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1</v>
      </c>
    </row>
    <row r="24" spans="1:10" ht="42" customHeight="1">
      <c r="A24" s="16"/>
      <c r="B24" s="36" t="s">
        <v>28</v>
      </c>
      <c r="C24" s="33"/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6" t="s">
        <v>28</v>
      </c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7" t="s">
        <v>29</v>
      </c>
      <c r="E26" s="18" t="s">
        <v>16</v>
      </c>
      <c r="F26" s="19">
        <v>1</v>
      </c>
      <c r="G26" s="20">
        <f>+G27+G28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26</v>
      </c>
      <c r="F27" s="19">
        <v>2</v>
      </c>
      <c r="G27" s="38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31</v>
      </c>
      <c r="E28" s="18" t="s">
        <v>26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>
      <c r="A31" s="35" t="s">
        <v>34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>
        <v>220</v>
      </c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1</v>
      </c>
    </row>
    <row r="33" spans="1:10" ht="42" customHeight="1">
      <c r="A33" s="16"/>
      <c r="B33" s="36" t="s">
        <v>36</v>
      </c>
      <c r="C33" s="33"/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6" t="s">
        <v>36</v>
      </c>
      <c r="D34" s="34"/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7" t="s">
        <v>37</v>
      </c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7" t="s">
        <v>38</v>
      </c>
      <c r="E36" s="18" t="s">
        <v>16</v>
      </c>
      <c r="F36" s="19">
        <v>1</v>
      </c>
      <c r="G36" s="38"/>
      <c r="H36" s="2"/>
      <c r="I36" s="21">
        <v>27</v>
      </c>
      <c r="J36" s="21">
        <v>4</v>
      </c>
    </row>
    <row r="37" spans="1:10" ht="42" customHeight="1">
      <c r="A37" s="39" t="s">
        <v>39</v>
      </c>
      <c r="B37" s="40"/>
      <c r="C37" s="40"/>
      <c r="D37" s="41"/>
      <c r="E37" s="42" t="s">
        <v>16</v>
      </c>
      <c r="F37" s="43">
        <v>1</v>
      </c>
      <c r="G37" s="44">
        <f>+G10+G31+G32</f>
        <v>0</v>
      </c>
      <c r="H37" s="45"/>
      <c r="I37" s="46">
        <v>28</v>
      </c>
      <c r="J37" s="46"/>
    </row>
    <row r="38" spans="1:10" ht="42" customHeight="1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+G39+G58</f>
        <v>0</v>
      </c>
      <c r="H38" s="2"/>
      <c r="I38" s="21">
        <v>29</v>
      </c>
      <c r="J38" s="21"/>
    </row>
    <row r="39" spans="1:10" ht="42" customHeight="1">
      <c r="A39" s="35" t="s">
        <v>41</v>
      </c>
      <c r="B39" s="33"/>
      <c r="C39" s="33"/>
      <c r="D39" s="34"/>
      <c r="E39" s="18" t="s">
        <v>16</v>
      </c>
      <c r="F39" s="19">
        <v>1</v>
      </c>
      <c r="G39" s="20">
        <f>+G40+G56</f>
        <v>0</v>
      </c>
      <c r="H39" s="2"/>
      <c r="I39" s="21">
        <v>30</v>
      </c>
      <c r="J39" s="21"/>
    </row>
    <row r="40" spans="1:10" ht="42" customHeight="1">
      <c r="A40" s="35" t="s">
        <v>42</v>
      </c>
      <c r="B40" s="33"/>
      <c r="C40" s="33"/>
      <c r="D40" s="34"/>
      <c r="E40" s="18" t="s">
        <v>16</v>
      </c>
      <c r="F40" s="19">
        <v>1</v>
      </c>
      <c r="G40" s="20">
        <f>+G41+G55</f>
        <v>0</v>
      </c>
      <c r="H40" s="2"/>
      <c r="I40" s="21">
        <v>31</v>
      </c>
      <c r="J40" s="21"/>
    </row>
    <row r="41" spans="1:10" ht="42" customHeight="1">
      <c r="A41" s="35" t="s">
        <v>43</v>
      </c>
      <c r="B41" s="33"/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1</v>
      </c>
    </row>
    <row r="42" spans="1:10" ht="42" customHeight="1">
      <c r="A42" s="16"/>
      <c r="B42" s="36" t="s">
        <v>43</v>
      </c>
      <c r="C42" s="33"/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2</v>
      </c>
    </row>
    <row r="43" spans="1:10" ht="42" customHeight="1">
      <c r="A43" s="16"/>
      <c r="B43" s="17"/>
      <c r="C43" s="36" t="s">
        <v>43</v>
      </c>
      <c r="D43" s="34"/>
      <c r="E43" s="18" t="s">
        <v>16</v>
      </c>
      <c r="F43" s="19">
        <v>1</v>
      </c>
      <c r="G43" s="20">
        <f>+G44+G50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7" t="s">
        <v>44</v>
      </c>
      <c r="E44" s="18" t="s">
        <v>16</v>
      </c>
      <c r="F44" s="19">
        <v>1</v>
      </c>
      <c r="G44" s="20">
        <f>+G45+G46+G47+G48+G49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45</v>
      </c>
      <c r="E45" s="18" t="s">
        <v>46</v>
      </c>
      <c r="F45" s="19">
        <v>1.044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47</v>
      </c>
      <c r="E46" s="18" t="s">
        <v>16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48</v>
      </c>
      <c r="E47" s="18" t="s">
        <v>49</v>
      </c>
      <c r="F47" s="19">
        <v>10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50</v>
      </c>
      <c r="E48" s="18" t="s">
        <v>51</v>
      </c>
      <c r="F48" s="19">
        <v>10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52</v>
      </c>
      <c r="E49" s="18" t="s">
        <v>51</v>
      </c>
      <c r="F49" s="19">
        <v>5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53</v>
      </c>
      <c r="E50" s="18" t="s">
        <v>16</v>
      </c>
      <c r="F50" s="19">
        <v>1</v>
      </c>
      <c r="G50" s="20">
        <f>+G51+G52+G53+G54</f>
        <v>0</v>
      </c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45</v>
      </c>
      <c r="E51" s="18" t="s">
        <v>46</v>
      </c>
      <c r="F51" s="19">
        <v>0.13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54</v>
      </c>
      <c r="E52" s="18" t="s">
        <v>16</v>
      </c>
      <c r="F52" s="19">
        <v>1</v>
      </c>
      <c r="G52" s="38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7" t="s">
        <v>55</v>
      </c>
      <c r="E53" s="18" t="s">
        <v>16</v>
      </c>
      <c r="F53" s="19">
        <v>1</v>
      </c>
      <c r="G53" s="38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7" t="s">
        <v>48</v>
      </c>
      <c r="E54" s="18" t="s">
        <v>49</v>
      </c>
      <c r="F54" s="19">
        <v>2</v>
      </c>
      <c r="G54" s="38"/>
      <c r="H54" s="2"/>
      <c r="I54" s="21">
        <v>45</v>
      </c>
      <c r="J54" s="21">
        <v>4</v>
      </c>
    </row>
    <row r="55" spans="1:10" ht="42" customHeight="1">
      <c r="A55" s="35" t="s">
        <v>32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5" t="s">
        <v>56</v>
      </c>
      <c r="B56" s="33"/>
      <c r="C56" s="33"/>
      <c r="D56" s="34"/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/>
    </row>
    <row r="57" spans="1:10" ht="42" customHeight="1">
      <c r="A57" s="35" t="s">
        <v>57</v>
      </c>
      <c r="B57" s="33"/>
      <c r="C57" s="33"/>
      <c r="D57" s="34"/>
      <c r="E57" s="18" t="s">
        <v>16</v>
      </c>
      <c r="F57" s="19">
        <v>1</v>
      </c>
      <c r="G57" s="38"/>
      <c r="H57" s="2"/>
      <c r="I57" s="21">
        <v>48</v>
      </c>
      <c r="J57" s="21"/>
    </row>
    <row r="58" spans="1:10" ht="42" customHeight="1">
      <c r="A58" s="35" t="s">
        <v>58</v>
      </c>
      <c r="B58" s="33"/>
      <c r="C58" s="33"/>
      <c r="D58" s="34"/>
      <c r="E58" s="18" t="s">
        <v>16</v>
      </c>
      <c r="F58" s="19">
        <v>1</v>
      </c>
      <c r="G58" s="38"/>
      <c r="H58" s="2"/>
      <c r="I58" s="21">
        <v>49</v>
      </c>
      <c r="J58" s="21"/>
    </row>
    <row r="59" spans="1:10" ht="42" customHeight="1">
      <c r="A59" s="39" t="s">
        <v>59</v>
      </c>
      <c r="B59" s="40"/>
      <c r="C59" s="40"/>
      <c r="D59" s="41"/>
      <c r="E59" s="42" t="s">
        <v>16</v>
      </c>
      <c r="F59" s="43">
        <v>1</v>
      </c>
      <c r="G59" s="44">
        <f>+G38</f>
        <v>0</v>
      </c>
      <c r="H59" s="45"/>
      <c r="I59" s="46">
        <v>50</v>
      </c>
      <c r="J59" s="46"/>
    </row>
    <row r="60" spans="1:10" ht="42" customHeight="1">
      <c r="A60" s="22" t="s">
        <v>60</v>
      </c>
      <c r="B60" s="23"/>
      <c r="C60" s="23"/>
      <c r="D60" s="24"/>
      <c r="E60" s="25" t="s">
        <v>9</v>
      </c>
      <c r="F60" s="26">
        <v>1</v>
      </c>
      <c r="G60" s="20">
        <f>+G37+G59</f>
        <v>0</v>
      </c>
      <c r="I60" s="21">
        <v>51</v>
      </c>
      <c r="J60" s="21">
        <v>30</v>
      </c>
    </row>
    <row r="61" spans="1:10" ht="42" customHeight="1">
      <c r="A61" s="27" t="s">
        <v>10</v>
      </c>
      <c r="B61" s="28"/>
      <c r="C61" s="28"/>
      <c r="D61" s="29"/>
      <c r="E61" s="30" t="s">
        <v>11</v>
      </c>
      <c r="F61" s="31" t="s">
        <v>11</v>
      </c>
      <c r="G61" s="32">
        <f>G60</f>
        <v>0</v>
      </c>
      <c r="I61" s="21">
        <v>52</v>
      </c>
      <c r="J61" s="21">
        <v>90</v>
      </c>
    </row>
    <row r="62" spans="1:10" ht="42" customHeight="1"/>
    <row r="63" spans="1:10" ht="42" customHeight="1"/>
  </sheetData>
  <sheetProtection algorithmName="SHA-512" hashValue="6aCXY6TGPSah6f++POo7MQ+8ZE+wuoV0neWoS8XRMxhdpeTJw6cY/Z0b9LSiugCshMsLGcQD9aY/XujIyAalng==" saltValue="8T5JMvyb+79G6nBGqaSdoQ==" spinCount="100000" sheet="1" objects="1" scenarios="1"/>
  <mergeCells count="34">
    <mergeCell ref="A57:D57"/>
    <mergeCell ref="A58:D58"/>
    <mergeCell ref="A59:D59"/>
    <mergeCell ref="A40:D40"/>
    <mergeCell ref="A41:D41"/>
    <mergeCell ref="B42:D42"/>
    <mergeCell ref="C43:D43"/>
    <mergeCell ref="A55:D55"/>
    <mergeCell ref="A56:D56"/>
    <mergeCell ref="B33:D33"/>
    <mergeCell ref="C34:D34"/>
    <mergeCell ref="A37:D37"/>
    <mergeCell ref="A38:D38"/>
    <mergeCell ref="A39:D39"/>
    <mergeCell ref="B24:D24"/>
    <mergeCell ref="C25:D25"/>
    <mergeCell ref="A29:D29"/>
    <mergeCell ref="A30:D30"/>
    <mergeCell ref="A31:D31"/>
    <mergeCell ref="A32:D32"/>
    <mergeCell ref="A60:D60"/>
    <mergeCell ref="A61:D61"/>
    <mergeCell ref="A10:D10"/>
    <mergeCell ref="A11:D11"/>
    <mergeCell ref="A12:D12"/>
    <mergeCell ref="B13:D13"/>
    <mergeCell ref="C14:D14"/>
    <mergeCell ref="A23:D23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Morikawa Ichirou</dc:creator>
  <cp:lastModifiedBy>Morikawa Ichirou</cp:lastModifiedBy>
  <dcterms:created xsi:type="dcterms:W3CDTF">2020-07-22T07:09:19Z</dcterms:created>
  <dcterms:modified xsi:type="dcterms:W3CDTF">2020-07-22T07:10:13Z</dcterms:modified>
</cp:coreProperties>
</file>